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Documentos\DEPTO. DE ESTADOS FINANCIEROS 01022024\INF TRIM 2024\1ER INF TRIM 2024\ESTADOS FINANCIEROS\"/>
    </mc:Choice>
  </mc:AlternateContent>
  <bookViews>
    <workbookView xWindow="0" yWindow="0" windowWidth="22065" windowHeight="9660"/>
  </bookViews>
  <sheets>
    <sheet name="EFE" sheetId="1" r:id="rId1"/>
  </sheets>
  <definedNames>
    <definedName name="Print_Area" localSheetId="0">EFE!$A$1:$E$79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63" i="1" l="1"/>
  <c r="F63" i="1"/>
  <c r="D57" i="1"/>
  <c r="D52" i="1"/>
  <c r="D46" i="1"/>
  <c r="D50" i="1" s="1"/>
  <c r="D62" i="1" l="1"/>
  <c r="C57" i="1" l="1"/>
  <c r="C11" i="1" l="1"/>
  <c r="C52" i="1" l="1"/>
  <c r="C46" i="1"/>
  <c r="C42" i="1"/>
  <c r="C40" i="1"/>
  <c r="D11" i="1"/>
  <c r="D40" i="1" s="1"/>
  <c r="D63" i="1" s="1"/>
  <c r="C50" i="1" l="1"/>
  <c r="C62" i="1" l="1"/>
  <c r="C63" i="1" l="1"/>
</calcChain>
</file>

<file path=xl/sharedStrings.xml><?xml version="1.0" encoding="utf-8"?>
<sst xmlns="http://schemas.openxmlformats.org/spreadsheetml/2006/main" count="62" uniqueCount="54">
  <si>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</si>
  <si>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</si>
  <si>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</si>
  <si>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</si>
  <si>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</si>
  <si>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</si>
  <si>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</si>
  <si>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</si>
  <si>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</si>
  <si>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</si>
  <si>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</si>
  <si>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</si>
  <si>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</si>
  <si>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</si>
  <si>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</si>
  <si>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</si>
  <si>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</si>
  <si>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</si>
  <si>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</si>
  <si>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</si>
  <si>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</si>
  <si>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</si>
  <si>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</si>
  <si>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</si>
  <si>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</si>
  <si>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</si>
  <si>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</si>
  <si>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</si>
  <si>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</si>
  <si>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</si>
  <si>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</si>
  <si>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</si>
  <si>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</si>
  <si>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</si>
  <si>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</si>
  <si>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</si>
  <si>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</si>
  <si>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</si>
  <si>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</si>
  <si>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</si>
  <si>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</si>
  <si>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</si>
  <si>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</si>
  <si>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</si>
  <si>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</si>
  <si>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</si>
  <si>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</si>
  <si>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</si>
  <si>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</si>
  <si>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</si>
  <si>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</si>
  <si>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DR. GUSTAVO OBLEA ROSALES
DIRECTOR DE CONTABILIDAD GUBERNAMENTAL</t>
  </si>
  <si>
    <t>DEL  1o.  ENERO  AL 31 DE MARZO DEL AÑO 2024 Y 2023</t>
  </si>
  <si>
    <t>INGRESOS NO COMPRENDIDOS EN LAS FRACCIONES DE LA LEY DE INGRESOS CAUSADOS EN EJERCICIOS FISCALES ANTERIORES PENDIENTES DE LIQUIDACIÓN O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</si>
</sst>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\-0\ "/>
    <numFmt numFmtId="165" formatCode="_(* #,##0.00_);_(* \(#,##0.00\);_(* &quot;-&quot;??_);_(@_)"/>
    <numFmt numFmtId="166" formatCode="_(* #,##0_);_(* \(#,##0\);_(* &quot;-&quot;_);_(@_)"/>
    <numFmt numFmtId="167" formatCode="#,##0.000000000_ ;\-#,##0.00000000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0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4" fillId="0" borderId="8" xfId="0" applyFont="1" applyBorder="1" applyAlignment="1">
      <alignment horizontal="left" vertical="center" wrapText="1" indent="1"/>
    </xf>
    <xf numFmtId="37" fontId="3" fillId="0" borderId="9" xfId="0" applyFont="1" applyBorder="1" applyAlignment="1">
      <alignment horizontal="right" indent="1"/>
    </xf>
    <xf numFmtId="37" fontId="5" fillId="0" borderId="7" xfId="0" applyFont="1" applyBorder="1"/>
    <xf numFmtId="37" fontId="4" fillId="0" borderId="8" xfId="0" applyFont="1" applyBorder="1" applyAlignment="1">
      <alignment horizontal="left" wrapText="1" indent="1"/>
    </xf>
    <xf numFmtId="37" fontId="5" fillId="0" borderId="8" xfId="0" applyFont="1" applyBorder="1" applyAlignment="1">
      <alignment horizontal="left" indent="2"/>
    </xf>
    <xf numFmtId="37" fontId="5" fillId="0" borderId="8" xfId="0" applyFont="1" applyBorder="1" applyAlignment="1">
      <alignment horizontal="left" wrapText="1" indent="2"/>
    </xf>
    <xf numFmtId="3" fontId="4" fillId="0" borderId="12" xfId="1" applyNumberFormat="1" applyFont="1" applyFill="1" applyBorder="1" applyAlignment="1" applyProtection="1"/>
    <xf numFmtId="3" fontId="4" fillId="0" borderId="13" xfId="1" applyNumberFormat="1" applyFont="1" applyFill="1" applyBorder="1" applyAlignment="1" applyProtection="1"/>
    <xf numFmtId="3" fontId="4" fillId="0" borderId="10" xfId="1" applyNumberFormat="1" applyFont="1" applyFill="1" applyBorder="1" applyAlignment="1" applyProtection="1">
      <alignment horizontal="right"/>
    </xf>
    <xf numFmtId="3" fontId="4" fillId="0" borderId="11" xfId="1" applyNumberFormat="1" applyFont="1" applyFill="1" applyBorder="1" applyAlignment="1" applyProtection="1"/>
    <xf numFmtId="3" fontId="4" fillId="0" borderId="11" xfId="1" applyNumberFormat="1" applyFont="1" applyFill="1" applyBorder="1" applyAlignment="1" applyProtection="1">
      <alignment horizontal="right"/>
    </xf>
    <xf numFmtId="37" fontId="5" fillId="0" borderId="8" xfId="0" applyFont="1" applyBorder="1" applyAlignment="1">
      <alignment horizontal="left" wrapText="1" indent="1"/>
    </xf>
    <xf numFmtId="37" fontId="5" fillId="0" borderId="8" xfId="0" applyFont="1" applyBorder="1" applyAlignment="1">
      <alignment horizontal="left" vertical="center" wrapText="1" indent="1"/>
    </xf>
    <xf numFmtId="3" fontId="5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indent="1"/>
    </xf>
    <xf numFmtId="37" fontId="5" fillId="0" borderId="15" xfId="0" applyFont="1" applyBorder="1"/>
    <xf numFmtId="37" fontId="5" fillId="0" borderId="16" xfId="0" applyFont="1" applyBorder="1" applyAlignment="1">
      <alignment horizontal="right"/>
    </xf>
    <xf numFmtId="37" fontId="5" fillId="0" borderId="17" xfId="0" applyFont="1" applyBorder="1"/>
    <xf numFmtId="37" fontId="8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6" fontId="4" fillId="0" borderId="6" xfId="1" applyNumberFormat="1" applyFont="1" applyFill="1" applyBorder="1" applyAlignment="1" applyProtection="1">
      <alignment vertical="center"/>
    </xf>
    <xf numFmtId="166" fontId="4" fillId="0" borderId="0" xfId="1" applyNumberFormat="1" applyFont="1" applyFill="1" applyBorder="1" applyAlignment="1" applyProtection="1">
      <alignment vertical="center"/>
    </xf>
    <xf numFmtId="167" fontId="0" fillId="0" borderId="0" xfId="0" applyNumberFormat="1"/>
    <xf numFmtId="3" fontId="4" fillId="0" borderId="10" xfId="0" applyNumberFormat="1" applyFont="1" applyBorder="1" applyAlignment="1"/>
    <xf numFmtId="3" fontId="4" fillId="0" borderId="11" xfId="0" applyNumberFormat="1" applyFont="1" applyBorder="1" applyAlignment="1"/>
    <xf numFmtId="3" fontId="5" fillId="0" borderId="10" xfId="1" applyNumberFormat="1" applyFont="1" applyFill="1" applyBorder="1" applyAlignment="1" applyProtection="1"/>
    <xf numFmtId="3" fontId="4" fillId="0" borderId="10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4" fillId="0" borderId="10" xfId="1" applyNumberFormat="1" applyFont="1" applyFill="1" applyBorder="1" applyAlignment="1" applyProtection="1"/>
    <xf numFmtId="3" fontId="4" fillId="0" borderId="18" xfId="1" applyNumberFormat="1" applyFont="1" applyFill="1" applyBorder="1" applyAlignment="1" applyProtection="1"/>
    <xf numFmtId="3" fontId="5" fillId="0" borderId="10" xfId="1" applyNumberFormat="1" applyFont="1" applyFill="1" applyBorder="1" applyAlignment="1" applyProtection="1">
      <alignment horizontal="right"/>
    </xf>
    <xf numFmtId="3" fontId="4" fillId="0" borderId="14" xfId="1" applyNumberFormat="1" applyFont="1" applyFill="1" applyBorder="1" applyAlignment="1" applyProtection="1">
      <alignment vertical="center"/>
    </xf>
    <xf numFmtId="3" fontId="4" fillId="0" borderId="7" xfId="1" applyNumberFormat="1" applyFont="1" applyFill="1" applyBorder="1" applyAlignment="1" applyProtection="1">
      <alignment vertic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75</xdr:row>
      <xdr:rowOff>9524</xdr:rowOff>
    </xdr:from>
    <xdr:to>
      <xdr:col>3</xdr:col>
      <xdr:colOff>1085850</xdr:colOff>
      <xdr:row>77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126" y="12239624"/>
          <a:ext cx="6886574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67</xdr:row>
      <xdr:rowOff>9525</xdr:rowOff>
    </xdr:from>
    <xdr:to>
      <xdr:col>1</xdr:col>
      <xdr:colOff>4219575</xdr:colOff>
      <xdr:row>69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68</xdr:row>
      <xdr:rowOff>37233</xdr:rowOff>
    </xdr:from>
    <xdr:to>
      <xdr:col>3</xdr:col>
      <xdr:colOff>1104901</xdr:colOff>
      <xdr:row>70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07 de mayo de 2024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984972</xdr:colOff>
      <xdr:row>72</xdr:row>
      <xdr:rowOff>140710</xdr:rowOff>
    </xdr:from>
    <xdr:to>
      <xdr:col>1</xdr:col>
      <xdr:colOff>3939887</xdr:colOff>
      <xdr:row>73</xdr:row>
      <xdr:rowOff>0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039091" y="11516591"/>
          <a:ext cx="2954915" cy="21648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79"/>
  <sheetViews>
    <sheetView showGridLines="0" tabSelected="1" topLeftCell="A5" zoomScaleNormal="100" workbookViewId="0">
      <selection activeCell="D34" sqref="D34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20.4257812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5" t="s">
        <v>0</v>
      </c>
      <c r="C2" s="55"/>
      <c r="D2" s="55"/>
    </row>
    <row r="3" spans="2:4" ht="15.75" customHeight="1" x14ac:dyDescent="0.2">
      <c r="B3" s="56" t="s">
        <v>1</v>
      </c>
      <c r="C3" s="56"/>
      <c r="D3" s="56"/>
    </row>
    <row r="4" spans="2:4" ht="15.75" customHeight="1" x14ac:dyDescent="0.2">
      <c r="B4" s="56" t="s">
        <v>52</v>
      </c>
      <c r="C4" s="56"/>
      <c r="D4" s="56"/>
    </row>
    <row r="5" spans="2:4" ht="6.75" customHeight="1" x14ac:dyDescent="0.2">
      <c r="B5" s="57"/>
      <c r="C5" s="57"/>
      <c r="D5" s="57"/>
    </row>
    <row r="6" spans="2:4" ht="9.75" customHeight="1" x14ac:dyDescent="0.2">
      <c r="B6" s="58" t="s">
        <v>2</v>
      </c>
      <c r="C6" s="58"/>
      <c r="D6" s="58"/>
    </row>
    <row r="7" spans="2:4" ht="6" customHeight="1" thickBot="1" x14ac:dyDescent="0.25">
      <c r="B7" s="59"/>
      <c r="C7" s="59"/>
      <c r="D7" s="59"/>
    </row>
    <row r="8" spans="2:4" ht="27" customHeight="1" x14ac:dyDescent="0.2">
      <c r="B8" s="38" t="s">
        <v>3</v>
      </c>
      <c r="C8" s="39">
        <v>2024</v>
      </c>
      <c r="D8" s="40">
        <v>2023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20" t="s">
        <v>4</v>
      </c>
      <c r="C10" s="21"/>
      <c r="D10" s="22"/>
    </row>
    <row r="11" spans="2:4" ht="15.75" customHeight="1" x14ac:dyDescent="0.2">
      <c r="B11" s="23" t="s">
        <v>5</v>
      </c>
      <c r="C11" s="44">
        <f>SUM(C12:C22)</f>
        <v>26830867677.07</v>
      </c>
      <c r="D11" s="45">
        <f>SUM(D12:D22)</f>
        <v>24623724683.84</v>
      </c>
    </row>
    <row r="12" spans="2:4" ht="11.25" customHeight="1" x14ac:dyDescent="0.2">
      <c r="B12" s="24" t="s">
        <v>6</v>
      </c>
      <c r="C12" s="46">
        <v>1045237577.24</v>
      </c>
      <c r="D12" s="33">
        <v>709583887.26999998</v>
      </c>
    </row>
    <row r="13" spans="2:4" ht="11.25" customHeight="1" x14ac:dyDescent="0.2">
      <c r="B13" s="24" t="s">
        <v>7</v>
      </c>
      <c r="C13" s="46">
        <v>0</v>
      </c>
      <c r="D13" s="33">
        <v>0</v>
      </c>
    </row>
    <row r="14" spans="2:4" ht="11.25" customHeight="1" x14ac:dyDescent="0.2">
      <c r="B14" s="24" t="s">
        <v>8</v>
      </c>
      <c r="C14" s="46">
        <v>570924.21</v>
      </c>
      <c r="D14" s="33">
        <v>268428.21000000002</v>
      </c>
    </row>
    <row r="15" spans="2:4" ht="11.25" customHeight="1" x14ac:dyDescent="0.2">
      <c r="B15" s="24" t="s">
        <v>9</v>
      </c>
      <c r="C15" s="46">
        <v>1172458278.6700001</v>
      </c>
      <c r="D15" s="33">
        <v>996495180.60000002</v>
      </c>
    </row>
    <row r="16" spans="2:4" ht="11.25" customHeight="1" x14ac:dyDescent="0.2">
      <c r="B16" s="24" t="s">
        <v>10</v>
      </c>
      <c r="C16" s="46">
        <v>105386577.09999999</v>
      </c>
      <c r="D16" s="33">
        <v>381756121.17000002</v>
      </c>
    </row>
    <row r="17" spans="2:9" ht="11.25" customHeight="1" x14ac:dyDescent="0.2">
      <c r="B17" s="24" t="s">
        <v>11</v>
      </c>
      <c r="C17" s="46">
        <v>96196014.319999993</v>
      </c>
      <c r="D17" s="33">
        <v>7475402.9199999999</v>
      </c>
    </row>
    <row r="18" spans="2:9" ht="11.25" customHeight="1" x14ac:dyDescent="0.2">
      <c r="B18" s="24" t="s">
        <v>12</v>
      </c>
      <c r="C18" s="46">
        <v>3206032.03</v>
      </c>
      <c r="D18" s="33">
        <v>8189292.2000000002</v>
      </c>
    </row>
    <row r="19" spans="2:9" ht="23.25" customHeight="1" x14ac:dyDescent="0.2">
      <c r="B19" s="25" t="s">
        <v>53</v>
      </c>
      <c r="C19" s="46">
        <v>2184.12</v>
      </c>
      <c r="D19" s="33">
        <v>4555.54</v>
      </c>
    </row>
    <row r="20" spans="2:9" ht="22.5" x14ac:dyDescent="0.2">
      <c r="B20" s="25" t="s">
        <v>13</v>
      </c>
      <c r="C20" s="46">
        <v>24404781497.080002</v>
      </c>
      <c r="D20" s="33">
        <v>22516737300.439999</v>
      </c>
      <c r="F20" s="6"/>
    </row>
    <row r="21" spans="2:9" ht="12.75" customHeight="1" x14ac:dyDescent="0.2">
      <c r="B21" s="25" t="s">
        <v>14</v>
      </c>
      <c r="C21" s="46">
        <v>0</v>
      </c>
      <c r="D21" s="33">
        <v>0</v>
      </c>
      <c r="F21" s="6"/>
      <c r="G21" s="7"/>
    </row>
    <row r="22" spans="2:9" ht="12.75" customHeight="1" x14ac:dyDescent="0.2">
      <c r="B22" s="24" t="s">
        <v>15</v>
      </c>
      <c r="C22" s="46">
        <v>3028592.3</v>
      </c>
      <c r="D22" s="33">
        <v>3214515.49</v>
      </c>
      <c r="F22" s="6"/>
    </row>
    <row r="23" spans="2:9" ht="15" customHeight="1" x14ac:dyDescent="0.2">
      <c r="B23" s="23" t="s">
        <v>16</v>
      </c>
      <c r="C23" s="47">
        <f>SUM(C24:C39)</f>
        <v>20889303854.790001</v>
      </c>
      <c r="D23" s="48">
        <f>SUM(D24:D39)</f>
        <v>19573143167.310001</v>
      </c>
      <c r="F23" s="6"/>
    </row>
    <row r="24" spans="2:9" ht="12" customHeight="1" x14ac:dyDescent="0.2">
      <c r="B24" s="24" t="s">
        <v>17</v>
      </c>
      <c r="C24" s="46">
        <v>8314315213.7399998</v>
      </c>
      <c r="D24" s="33">
        <v>8414417178.1800003</v>
      </c>
      <c r="F24" s="8"/>
    </row>
    <row r="25" spans="2:9" ht="11.25" customHeight="1" x14ac:dyDescent="0.2">
      <c r="B25" s="24" t="s">
        <v>18</v>
      </c>
      <c r="C25" s="46">
        <v>137054888.22</v>
      </c>
      <c r="D25" s="33">
        <v>70950838.069999993</v>
      </c>
    </row>
    <row r="26" spans="2:9" ht="12" customHeight="1" x14ac:dyDescent="0.2">
      <c r="B26" s="24" t="s">
        <v>19</v>
      </c>
      <c r="C26" s="46">
        <v>837977488.37</v>
      </c>
      <c r="D26" s="33">
        <v>620278171.35000002</v>
      </c>
      <c r="G26" s="9"/>
      <c r="I26" s="9"/>
    </row>
    <row r="27" spans="2:9" s="9" customFormat="1" x14ac:dyDescent="0.2">
      <c r="B27" s="24" t="s">
        <v>20</v>
      </c>
      <c r="C27" s="46">
        <v>2762804253.0999999</v>
      </c>
      <c r="D27" s="33">
        <v>2520961388.4899998</v>
      </c>
      <c r="F27" s="10"/>
      <c r="H27"/>
    </row>
    <row r="28" spans="2:9" s="9" customFormat="1" x14ac:dyDescent="0.2">
      <c r="B28" s="24" t="s">
        <v>21</v>
      </c>
      <c r="C28" s="46">
        <v>3584866483.6300001</v>
      </c>
      <c r="D28" s="33">
        <v>3104715647.5</v>
      </c>
      <c r="H28"/>
    </row>
    <row r="29" spans="2:9" s="9" customFormat="1" ht="10.5" customHeight="1" x14ac:dyDescent="0.2">
      <c r="B29" s="24" t="s">
        <v>22</v>
      </c>
      <c r="C29" s="46">
        <v>74228971.239999995</v>
      </c>
      <c r="D29" s="33">
        <v>31056857.030000001</v>
      </c>
      <c r="H29"/>
    </row>
    <row r="30" spans="2:9" s="9" customFormat="1" x14ac:dyDescent="0.2">
      <c r="B30" s="24" t="s">
        <v>23</v>
      </c>
      <c r="C30" s="46">
        <v>146805958.41999999</v>
      </c>
      <c r="D30" s="33">
        <v>50368358.899999999</v>
      </c>
      <c r="H30"/>
    </row>
    <row r="31" spans="2:9" s="9" customFormat="1" x14ac:dyDescent="0.2">
      <c r="B31" s="24" t="s">
        <v>24</v>
      </c>
      <c r="C31" s="46">
        <v>215493.03</v>
      </c>
      <c r="D31" s="33">
        <v>281552.03999999998</v>
      </c>
      <c r="H31"/>
    </row>
    <row r="32" spans="2:9" s="9" customFormat="1" x14ac:dyDescent="0.2">
      <c r="B32" s="24" t="s">
        <v>25</v>
      </c>
      <c r="C32" s="46">
        <v>0</v>
      </c>
      <c r="D32" s="33">
        <v>0</v>
      </c>
      <c r="H32"/>
    </row>
    <row r="33" spans="2:8" s="9" customFormat="1" x14ac:dyDescent="0.2">
      <c r="B33" s="24" t="s">
        <v>26</v>
      </c>
      <c r="C33" s="46">
        <v>37455601.030000001</v>
      </c>
      <c r="D33" s="33">
        <v>0</v>
      </c>
      <c r="H33"/>
    </row>
    <row r="34" spans="2:8" s="9" customFormat="1" x14ac:dyDescent="0.2">
      <c r="B34" s="24" t="s">
        <v>27</v>
      </c>
      <c r="C34" s="46">
        <v>0</v>
      </c>
      <c r="D34" s="33">
        <v>0</v>
      </c>
      <c r="H34"/>
    </row>
    <row r="35" spans="2:8" s="9" customFormat="1" x14ac:dyDescent="0.2">
      <c r="B35" s="24" t="s">
        <v>28</v>
      </c>
      <c r="C35" s="46">
        <v>0</v>
      </c>
      <c r="D35" s="33">
        <v>0</v>
      </c>
      <c r="H35"/>
    </row>
    <row r="36" spans="2:8" s="9" customFormat="1" x14ac:dyDescent="0.2">
      <c r="B36" s="24" t="s">
        <v>29</v>
      </c>
      <c r="C36" s="46">
        <v>2602240670.1399999</v>
      </c>
      <c r="D36" s="33">
        <v>2108614674</v>
      </c>
      <c r="H36"/>
    </row>
    <row r="37" spans="2:8" s="9" customFormat="1" x14ac:dyDescent="0.2">
      <c r="B37" s="24" t="s">
        <v>30</v>
      </c>
      <c r="C37" s="46">
        <v>1514666910</v>
      </c>
      <c r="D37" s="33">
        <v>1786236969</v>
      </c>
      <c r="H37"/>
    </row>
    <row r="38" spans="2:8" s="9" customFormat="1" x14ac:dyDescent="0.2">
      <c r="B38" s="24" t="s">
        <v>31</v>
      </c>
      <c r="C38" s="46">
        <v>241959181.25</v>
      </c>
      <c r="D38" s="33">
        <v>102687185.19</v>
      </c>
      <c r="H38"/>
    </row>
    <row r="39" spans="2:8" s="9" customFormat="1" x14ac:dyDescent="0.2">
      <c r="B39" s="24" t="s">
        <v>32</v>
      </c>
      <c r="C39" s="46">
        <v>634712742.62</v>
      </c>
      <c r="D39" s="33">
        <v>762574347.55999994</v>
      </c>
      <c r="H39"/>
    </row>
    <row r="40" spans="2:8" s="9" customFormat="1" ht="12" customHeight="1" x14ac:dyDescent="0.2">
      <c r="B40" s="20" t="s">
        <v>33</v>
      </c>
      <c r="C40" s="26">
        <f>+C11-C23</f>
        <v>5941563822.2799988</v>
      </c>
      <c r="D40" s="27">
        <f>+D11-D23</f>
        <v>5050581516.5299988</v>
      </c>
    </row>
    <row r="41" spans="2:8" s="9" customFormat="1" ht="19.5" customHeight="1" x14ac:dyDescent="0.2">
      <c r="B41" s="23" t="s">
        <v>34</v>
      </c>
      <c r="C41" s="28"/>
      <c r="D41" s="29"/>
    </row>
    <row r="42" spans="2:8" s="9" customFormat="1" ht="13.9" customHeight="1" x14ac:dyDescent="0.2">
      <c r="B42" s="23" t="s">
        <v>5</v>
      </c>
      <c r="C42" s="28">
        <f>SUM(C43:C45)</f>
        <v>38123170.189999998</v>
      </c>
      <c r="D42" s="30">
        <v>0</v>
      </c>
    </row>
    <row r="43" spans="2:8" s="9" customFormat="1" ht="13.9" customHeight="1" x14ac:dyDescent="0.2">
      <c r="B43" s="31" t="s">
        <v>35</v>
      </c>
      <c r="C43" s="46">
        <v>0</v>
      </c>
      <c r="D43" s="33">
        <v>0</v>
      </c>
    </row>
    <row r="44" spans="2:8" s="9" customFormat="1" ht="13.9" customHeight="1" x14ac:dyDescent="0.2">
      <c r="B44" s="31" t="s">
        <v>36</v>
      </c>
      <c r="C44" s="46">
        <v>0</v>
      </c>
      <c r="D44" s="33">
        <v>0</v>
      </c>
    </row>
    <row r="45" spans="2:8" s="9" customFormat="1" ht="13.9" customHeight="1" x14ac:dyDescent="0.2">
      <c r="B45" s="31" t="s">
        <v>37</v>
      </c>
      <c r="C45" s="46">
        <v>38123170.189999998</v>
      </c>
      <c r="D45" s="33">
        <v>0</v>
      </c>
    </row>
    <row r="46" spans="2:8" s="9" customFormat="1" ht="13.9" customHeight="1" x14ac:dyDescent="0.2">
      <c r="B46" s="23" t="s">
        <v>16</v>
      </c>
      <c r="C46" s="49">
        <f>SUM(C47:C49)</f>
        <v>388452551.24000001</v>
      </c>
      <c r="D46" s="29">
        <f>SUM(D47:D49)</f>
        <v>441748744.81</v>
      </c>
    </row>
    <row r="47" spans="2:8" s="9" customFormat="1" ht="13.9" customHeight="1" x14ac:dyDescent="0.2">
      <c r="B47" s="31" t="s">
        <v>35</v>
      </c>
      <c r="C47" s="46">
        <v>365534753.10000002</v>
      </c>
      <c r="D47" s="33">
        <v>68522414.420000002</v>
      </c>
    </row>
    <row r="48" spans="2:8" s="9" customFormat="1" ht="12" customHeight="1" x14ac:dyDescent="0.2">
      <c r="B48" s="31" t="s">
        <v>36</v>
      </c>
      <c r="C48" s="46">
        <v>22917798.140000001</v>
      </c>
      <c r="D48" s="33">
        <v>74914414.599999994</v>
      </c>
    </row>
    <row r="49" spans="2:9" s="9" customFormat="1" ht="12" customHeight="1" x14ac:dyDescent="0.2">
      <c r="B49" s="32" t="s">
        <v>38</v>
      </c>
      <c r="C49" s="46">
        <v>0</v>
      </c>
      <c r="D49" s="33">
        <v>298311915.79000002</v>
      </c>
    </row>
    <row r="50" spans="2:9" s="9" customFormat="1" ht="12" customHeight="1" x14ac:dyDescent="0.2">
      <c r="B50" s="20" t="s">
        <v>39</v>
      </c>
      <c r="C50" s="50">
        <f>+C42-C46</f>
        <v>-350329381.05000001</v>
      </c>
      <c r="D50" s="27">
        <f>+D42-D46</f>
        <v>-441748744.81</v>
      </c>
    </row>
    <row r="51" spans="2:9" s="9" customFormat="1" ht="15.75" customHeight="1" x14ac:dyDescent="0.2">
      <c r="B51" s="23" t="s">
        <v>40</v>
      </c>
      <c r="C51" s="51"/>
      <c r="D51" s="33"/>
    </row>
    <row r="52" spans="2:9" s="9" customFormat="1" ht="12" customHeight="1" x14ac:dyDescent="0.2">
      <c r="B52" s="23" t="s">
        <v>5</v>
      </c>
      <c r="C52" s="44">
        <f>SUM(C53:C56)</f>
        <v>1380704290.6800001</v>
      </c>
      <c r="D52" s="45">
        <f>SUM(D53:D56)</f>
        <v>1140746747.46</v>
      </c>
    </row>
    <row r="53" spans="2:9" s="9" customFormat="1" ht="12" customHeight="1" x14ac:dyDescent="0.2">
      <c r="B53" s="31" t="s">
        <v>41</v>
      </c>
      <c r="C53" s="46">
        <v>0</v>
      </c>
      <c r="D53" s="33">
        <v>627610644.22000003</v>
      </c>
    </row>
    <row r="54" spans="2:9" s="9" customFormat="1" ht="12" customHeight="1" x14ac:dyDescent="0.2">
      <c r="B54" s="31" t="s">
        <v>42</v>
      </c>
      <c r="C54" s="46">
        <v>1380704290.6800001</v>
      </c>
      <c r="D54" s="33">
        <v>513136103.24000001</v>
      </c>
    </row>
    <row r="55" spans="2:9" s="9" customFormat="1" ht="12" customHeight="1" x14ac:dyDescent="0.2">
      <c r="B55" s="31" t="s">
        <v>43</v>
      </c>
      <c r="C55" s="46">
        <v>0</v>
      </c>
      <c r="D55" s="33">
        <v>0</v>
      </c>
    </row>
    <row r="56" spans="2:9" s="9" customFormat="1" ht="12" customHeight="1" x14ac:dyDescent="0.2">
      <c r="B56" s="31" t="s">
        <v>44</v>
      </c>
      <c r="C56" s="46">
        <v>0</v>
      </c>
      <c r="D56" s="33">
        <v>0</v>
      </c>
    </row>
    <row r="57" spans="2:9" s="9" customFormat="1" ht="12" customHeight="1" x14ac:dyDescent="0.2">
      <c r="B57" s="23" t="s">
        <v>16</v>
      </c>
      <c r="C57" s="49">
        <f>SUM(C58:C61)</f>
        <v>4149854312.4400001</v>
      </c>
      <c r="D57" s="29">
        <f>SUM(D58:D61)</f>
        <v>2310090032.96</v>
      </c>
    </row>
    <row r="58" spans="2:9" s="9" customFormat="1" ht="12" customHeight="1" x14ac:dyDescent="0.2">
      <c r="B58" s="31" t="s">
        <v>45</v>
      </c>
      <c r="C58" s="46">
        <v>628261957.01999998</v>
      </c>
      <c r="D58" s="33">
        <v>718847811.79999995</v>
      </c>
    </row>
    <row r="59" spans="2:9" s="9" customFormat="1" ht="11.25" customHeight="1" x14ac:dyDescent="0.2">
      <c r="B59" s="31" t="s">
        <v>42</v>
      </c>
      <c r="C59" s="46">
        <v>0</v>
      </c>
      <c r="D59" s="33">
        <v>0</v>
      </c>
    </row>
    <row r="60" spans="2:9" s="9" customFormat="1" ht="11.25" customHeight="1" x14ac:dyDescent="0.2">
      <c r="B60" s="31" t="s">
        <v>43</v>
      </c>
      <c r="C60" s="46">
        <v>0</v>
      </c>
      <c r="D60" s="33">
        <v>0</v>
      </c>
    </row>
    <row r="61" spans="2:9" s="9" customFormat="1" ht="11.25" customHeight="1" x14ac:dyDescent="0.2">
      <c r="B61" s="31" t="s">
        <v>46</v>
      </c>
      <c r="C61" s="46">
        <v>3521592355.4200001</v>
      </c>
      <c r="D61" s="33">
        <v>1591242221.1600001</v>
      </c>
    </row>
    <row r="62" spans="2:9" s="9" customFormat="1" ht="11.25" customHeight="1" x14ac:dyDescent="0.2">
      <c r="B62" s="20" t="s">
        <v>47</v>
      </c>
      <c r="C62" s="50">
        <f>+C52-C57</f>
        <v>-2769150021.7600002</v>
      </c>
      <c r="D62" s="27">
        <f>+D52-D57</f>
        <v>-1169343285.5</v>
      </c>
    </row>
    <row r="63" spans="2:9" s="9" customFormat="1" ht="33" customHeight="1" x14ac:dyDescent="0.2">
      <c r="B63" s="20" t="s">
        <v>48</v>
      </c>
      <c r="C63" s="52">
        <f>+C40+C50+C62</f>
        <v>2822084419.4699984</v>
      </c>
      <c r="D63" s="53">
        <f t="shared" ref="D63:F63" si="0">+D40+D50+D62</f>
        <v>3439489486.2199984</v>
      </c>
      <c r="E63" s="42">
        <f t="shared" si="0"/>
        <v>0</v>
      </c>
      <c r="F63" s="41">
        <f t="shared" si="0"/>
        <v>0</v>
      </c>
      <c r="G63" s="42"/>
      <c r="H63"/>
      <c r="I63"/>
    </row>
    <row r="64" spans="2:9" ht="12.75" customHeight="1" x14ac:dyDescent="0.2">
      <c r="B64" s="34" t="s">
        <v>49</v>
      </c>
      <c r="C64" s="46">
        <v>2697592194.3099999</v>
      </c>
      <c r="D64" s="33">
        <v>1107353894.46</v>
      </c>
    </row>
    <row r="65" spans="2:9" ht="15" customHeight="1" x14ac:dyDescent="0.2">
      <c r="B65" s="34" t="s">
        <v>50</v>
      </c>
      <c r="C65" s="46">
        <v>5519676613.7799997</v>
      </c>
      <c r="D65" s="33">
        <v>4546843380.6800003</v>
      </c>
      <c r="H65" s="43"/>
    </row>
    <row r="66" spans="2:9" ht="4.5" customHeight="1" thickBot="1" x14ac:dyDescent="0.25">
      <c r="B66" s="35"/>
      <c r="C66" s="36"/>
      <c r="D66" s="37"/>
    </row>
    <row r="67" spans="2:9" ht="5.25" customHeight="1" x14ac:dyDescent="0.2">
      <c r="B67" s="11"/>
      <c r="C67" s="12"/>
      <c r="D67" s="11"/>
      <c r="G67" s="13"/>
      <c r="H67" s="14"/>
      <c r="I67" s="15"/>
    </row>
    <row r="68" spans="2:9" ht="12.75" customHeight="1" x14ac:dyDescent="0.2">
      <c r="B68" s="11"/>
      <c r="C68" s="11"/>
      <c r="D68" s="11"/>
      <c r="G68" s="13"/>
      <c r="H68" s="14"/>
      <c r="I68" s="15"/>
    </row>
    <row r="69" spans="2:9" ht="12.75" customHeight="1" x14ac:dyDescent="0.2">
      <c r="C69" s="16"/>
      <c r="D69" s="17"/>
      <c r="E69" s="17"/>
    </row>
    <row r="70" spans="2:9" x14ac:dyDescent="0.2">
      <c r="C70" s="16"/>
      <c r="D70" s="17"/>
      <c r="E70" s="17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x14ac:dyDescent="0.2">
      <c r="C73" s="11"/>
      <c r="D73" s="11"/>
      <c r="E73" s="11"/>
    </row>
    <row r="74" spans="2:9" ht="25.5" x14ac:dyDescent="0.2">
      <c r="B74" s="19" t="s">
        <v>51</v>
      </c>
      <c r="C74" s="54"/>
      <c r="D74" s="54"/>
      <c r="E74" s="9"/>
    </row>
    <row r="75" spans="2:9" ht="21.75" customHeight="1" x14ac:dyDescent="0.2">
      <c r="C75" s="54"/>
      <c r="D75" s="54"/>
      <c r="E75" s="18"/>
      <c r="F75" s="18"/>
    </row>
    <row r="76" spans="2:9" x14ac:dyDescent="0.2">
      <c r="C76" s="11"/>
      <c r="D76" s="11"/>
      <c r="E76" s="11"/>
    </row>
    <row r="77" spans="2:9" x14ac:dyDescent="0.2">
      <c r="C77" s="11"/>
      <c r="D77" s="11"/>
      <c r="E77" s="11"/>
    </row>
    <row r="78" spans="2:9" ht="9" customHeight="1" x14ac:dyDescent="0.2">
      <c r="C78" s="11"/>
      <c r="D78" s="11"/>
      <c r="E78" s="11"/>
    </row>
    <row r="79" spans="2:9" ht="5.25" customHeight="1" x14ac:dyDescent="0.2">
      <c r="C79" s="11"/>
      <c r="D79" s="11"/>
      <c r="E79" s="11"/>
    </row>
  </sheetData>
  <mergeCells count="7">
    <mergeCell ref="C74:D75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2023-05-15T16:04:45Z</cp:lastPrinted>
  <dcterms:created xsi:type="dcterms:W3CDTF">2021-11-06T00:17:52Z</dcterms:created>
  <dcterms:modified xsi:type="dcterms:W3CDTF">2024-05-08T20:43:20Z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I_6 EFE.xlsx</vt:lpwstr>
  </property>
</Properties>
</file>